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ay907\Desktop\"/>
    </mc:Choice>
  </mc:AlternateContent>
  <xr:revisionPtr revIDLastSave="0" documentId="8_{C3640648-BCC4-4B72-A0B8-7D5A54360452}" xr6:coauthVersionLast="47" xr6:coauthVersionMax="47" xr10:uidLastSave="{00000000-0000-0000-0000-000000000000}"/>
  <bookViews>
    <workbookView xWindow="870" yWindow="1200" windowWidth="13665" windowHeight="133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I34" i="1"/>
  <c r="J34" i="1"/>
  <c r="K34" i="1"/>
  <c r="L34" i="1"/>
  <c r="M34" i="1"/>
  <c r="D30" i="1"/>
  <c r="D33" i="1"/>
  <c r="M33" i="1"/>
  <c r="M9" i="1"/>
  <c r="M15" i="1"/>
  <c r="M16" i="1"/>
  <c r="M22" i="1"/>
  <c r="M28" i="1"/>
  <c r="M25" i="1"/>
  <c r="M26" i="1"/>
  <c r="M27" i="1"/>
  <c r="M24" i="1"/>
  <c r="M19" i="1"/>
  <c r="M20" i="1"/>
  <c r="M21" i="1"/>
  <c r="M11" i="1"/>
  <c r="M12" i="1"/>
  <c r="M13" i="1"/>
  <c r="M14" i="1"/>
  <c r="D32" i="1"/>
  <c r="L30" i="1"/>
  <c r="L32" i="1"/>
  <c r="E30" i="1"/>
  <c r="E32" i="1"/>
  <c r="F30" i="1"/>
  <c r="F32" i="1"/>
  <c r="G30" i="1"/>
  <c r="G32" i="1"/>
  <c r="H30" i="1"/>
  <c r="H32" i="1"/>
  <c r="I30" i="1"/>
  <c r="I32" i="1"/>
  <c r="J30" i="1"/>
  <c r="J32" i="1"/>
  <c r="K30" i="1"/>
  <c r="K32" i="1"/>
  <c r="M32" i="1"/>
  <c r="M31" i="1"/>
  <c r="M30" i="1"/>
  <c r="M10" i="1"/>
  <c r="M36" i="1"/>
  <c r="M18" i="1"/>
  <c r="H53" i="1"/>
  <c r="H54" i="1"/>
  <c r="H55" i="1"/>
  <c r="H56" i="1"/>
  <c r="H57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<sst xmlns="http://schemas.openxmlformats.org/spreadsheetml/2006/main" count="58" uniqueCount="55">
  <si>
    <t>Page</t>
  </si>
  <si>
    <t>of</t>
  </si>
  <si>
    <t>Date</t>
  </si>
  <si>
    <t>Miles</t>
  </si>
  <si>
    <t>Breakfast</t>
  </si>
  <si>
    <t>Lunch</t>
  </si>
  <si>
    <t>Dinner</t>
  </si>
  <si>
    <t>Hotel</t>
  </si>
  <si>
    <t>Registration</t>
  </si>
  <si>
    <t>Total</t>
  </si>
  <si>
    <t>Amount</t>
  </si>
  <si>
    <t xml:space="preserve">I certify that the above claim is correct and just; that no part of the same has been paid; that the above expense was necessary to the business of the University; </t>
  </si>
  <si>
    <t>that I have made payment; and that I have not been nor will be reimbursed from any other source.</t>
  </si>
  <si>
    <t>Account Number</t>
  </si>
  <si>
    <t>Fund</t>
  </si>
  <si>
    <t>Source</t>
  </si>
  <si>
    <t>Department</t>
  </si>
  <si>
    <t>Object</t>
  </si>
  <si>
    <t>Function</t>
  </si>
  <si>
    <t>Grant #</t>
  </si>
  <si>
    <t>BPO #</t>
  </si>
  <si>
    <t>REQ #</t>
  </si>
  <si>
    <t>at</t>
  </si>
  <si>
    <t>per mile</t>
  </si>
  <si>
    <t>Verified by/Date</t>
  </si>
  <si>
    <t>Must be typed</t>
  </si>
  <si>
    <t>Totals from above………………………………………</t>
  </si>
  <si>
    <t>Total Miles……………………………………………………</t>
  </si>
  <si>
    <t xml:space="preserve">Total Reimbursable Expenses    </t>
  </si>
  <si>
    <t xml:space="preserve">       Subtotal………………………………</t>
  </si>
  <si>
    <t>Travel  Expense Voucher</t>
  </si>
  <si>
    <t>For Accounts Payable Use Only</t>
  </si>
  <si>
    <t>AP Comments</t>
  </si>
  <si>
    <t>Name</t>
  </si>
  <si>
    <t>Title/Date</t>
  </si>
  <si>
    <t>Gas</t>
  </si>
  <si>
    <t>Dept/Office Address</t>
  </si>
  <si>
    <t>Purpose of Trip</t>
  </si>
  <si>
    <t>Air/RR Bus/Car</t>
  </si>
  <si>
    <t>Time of Departure</t>
  </si>
  <si>
    <t>Time of Return</t>
  </si>
  <si>
    <t>ID #</t>
  </si>
  <si>
    <t>Misc</t>
  </si>
  <si>
    <t>REIMBURSABLE EXPENSES</t>
  </si>
  <si>
    <t>CONCUR TRAVEL PORTAL CHARGES</t>
  </si>
  <si>
    <t xml:space="preserve">          From                 To</t>
  </si>
  <si>
    <t>(Less cash advance)…………………………………………………………………………………...……………………...………………………………</t>
  </si>
  <si>
    <t>Totals from previous sheet………</t>
  </si>
  <si>
    <t>(Less prepaid expenses)…………………………………………………………………</t>
  </si>
  <si>
    <t>COMMENTS</t>
  </si>
  <si>
    <t>Traveler Signature</t>
  </si>
  <si>
    <t>Approval Signature</t>
  </si>
  <si>
    <t>P-CARD CHARGES - Name of Cardholder:</t>
  </si>
  <si>
    <t>Revised 1/2017</t>
  </si>
  <si>
    <t>PLEASE NOTE:  Attach original receipts showing proof of payment for REIMBURSABLE EXPENSES.  Failure to submit proper paperwork could delay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</si>
</sst>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m/d/yy;@"/>
    <numFmt numFmtId="166" formatCode="_(* #,##0.00_);_(* \(#,##0.00\);_(* &quot;&quot;??_);_(@_)"/>
    <numFmt numFmtId="167" formatCode="_(* #,##0.00_);_(* \(#,##0.00\);_(* &quot;0.00&quot;??_);_(@_)"/>
    <numFmt numFmtId="168" formatCode="_(* #,##0_);_(* \(#,##0\);_(* &quot;-&quot;??_);_(@_)"/>
    <numFmt numFmtId="169" formatCode="#,###_);\(#,##0\)"/>
    <numFmt numFmtId="170" formatCode="[$-F400]h:mm:ss\ AM/PM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5" fillId="0" borderId="0" xfId="0" applyFont="1" applyBorder="1"/>
    <xf numFmtId="43" fontId="4" fillId="3" borderId="3" xfId="1" applyFont="1" applyFill="1" applyBorder="1" applyProtection="1">
      <protection locked="0"/>
    </xf>
    <xf numFmtId="165" fontId="5" fillId="3" borderId="13" xfId="0" applyNumberFormat="1" applyFont="1" applyFill="1" applyBorder="1" applyAlignment="1" applyProtection="1">
      <alignment horizontal="center"/>
      <protection locked="0"/>
    </xf>
    <xf numFmtId="165" fontId="5" fillId="3" borderId="14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/>
    <xf numFmtId="43" fontId="4" fillId="3" borderId="3" xfId="0" applyNumberFormat="1" applyFont="1" applyFill="1" applyBorder="1" applyProtection="1">
      <protection locked="0"/>
    </xf>
    <xf numFmtId="37" fontId="4" fillId="3" borderId="3" xfId="0" applyNumberFormat="1" applyFont="1" applyFill="1" applyBorder="1" applyProtection="1">
      <protection locked="0"/>
    </xf>
    <xf numFmtId="0" fontId="9" fillId="0" borderId="0" xfId="0" applyFont="1"/>
    <xf numFmtId="165" fontId="4" fillId="3" borderId="24" xfId="0" applyNumberFormat="1" applyFont="1" applyFill="1" applyBorder="1" applyAlignment="1" applyProtection="1">
      <alignment horizontal="center"/>
      <protection locked="0"/>
    </xf>
    <xf numFmtId="166" fontId="4" fillId="0" borderId="3" xfId="1" applyNumberFormat="1" applyFont="1" applyFill="1" applyBorder="1" applyAlignment="1" applyProtection="1">
      <alignment shrinkToFit="1"/>
    </xf>
    <xf numFmtId="43" fontId="4" fillId="3" borderId="25" xfId="1" applyFont="1" applyFill="1" applyBorder="1" applyAlignment="1" applyProtection="1">
      <alignment shrinkToFit="1"/>
      <protection locked="0"/>
    </xf>
    <xf numFmtId="1" fontId="4" fillId="3" borderId="3" xfId="1" applyNumberFormat="1" applyFont="1" applyFill="1" applyBorder="1" applyAlignment="1" applyProtection="1">
      <alignment horizontal="center"/>
      <protection locked="0"/>
    </xf>
    <xf numFmtId="1" fontId="4" fillId="3" borderId="22" xfId="1" applyNumberFormat="1" applyFont="1" applyFill="1" applyBorder="1" applyAlignment="1" applyProtection="1">
      <alignment horizontal="center"/>
      <protection locked="0"/>
    </xf>
    <xf numFmtId="1" fontId="4" fillId="3" borderId="21" xfId="1" applyNumberFormat="1" applyFont="1" applyFill="1" applyBorder="1" applyAlignment="1" applyProtection="1">
      <alignment horizontal="center"/>
      <protection locked="0"/>
    </xf>
    <xf numFmtId="1" fontId="4" fillId="3" borderId="12" xfId="1" applyNumberFormat="1" applyFont="1" applyFill="1" applyBorder="1" applyAlignment="1" applyProtection="1">
      <alignment horizontal="center"/>
      <protection locked="0"/>
    </xf>
    <xf numFmtId="166" fontId="4" fillId="0" borderId="16" xfId="1" applyNumberFormat="1" applyFont="1" applyFill="1" applyBorder="1" applyAlignment="1" applyProtection="1">
      <alignment shrinkToFit="1"/>
    </xf>
    <xf numFmtId="166" fontId="4" fillId="0" borderId="17" xfId="1" applyNumberFormat="1" applyFont="1" applyFill="1" applyBorder="1" applyAlignment="1" applyProtection="1">
      <alignment shrinkToFit="1"/>
    </xf>
    <xf numFmtId="166" fontId="4" fillId="0" borderId="15" xfId="1" applyNumberFormat="1" applyFont="1" applyFill="1" applyBorder="1" applyAlignment="1" applyProtection="1">
      <alignment shrinkToFit="1"/>
    </xf>
    <xf numFmtId="0" fontId="3" fillId="0" borderId="0" xfId="0" applyFont="1" applyProtection="1"/>
    <xf numFmtId="0" fontId="2" fillId="0" borderId="0" xfId="0" applyFont="1" applyProtection="1"/>
    <xf numFmtId="167" fontId="4" fillId="3" borderId="20" xfId="1" applyNumberFormat="1" applyFont="1" applyFill="1" applyBorder="1" applyProtection="1">
      <protection locked="0"/>
    </xf>
    <xf numFmtId="167" fontId="4" fillId="3" borderId="7" xfId="1" applyNumberFormat="1" applyFont="1" applyFill="1" applyBorder="1" applyProtection="1">
      <protection locked="0"/>
    </xf>
    <xf numFmtId="167" fontId="4" fillId="3" borderId="12" xfId="1" applyNumberFormat="1" applyFont="1" applyFill="1" applyBorder="1" applyProtection="1">
      <protection locked="0"/>
    </xf>
    <xf numFmtId="0" fontId="6" fillId="0" borderId="0" xfId="0" applyFont="1"/>
    <xf numFmtId="0" fontId="4" fillId="3" borderId="7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5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45" xfId="0" applyFont="1" applyBorder="1"/>
    <xf numFmtId="0" fontId="5" fillId="0" borderId="1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9" fillId="0" borderId="42" xfId="0" applyFont="1" applyBorder="1" applyProtection="1">
      <protection locked="0"/>
    </xf>
    <xf numFmtId="0" fontId="0" fillId="0" borderId="42" xfId="0" applyBorder="1"/>
    <xf numFmtId="0" fontId="5" fillId="0" borderId="42" xfId="0" applyFont="1" applyBorder="1" applyAlignment="1">
      <alignment horizontal="left"/>
    </xf>
    <xf numFmtId="0" fontId="9" fillId="0" borderId="42" xfId="0" applyFont="1" applyBorder="1" applyAlignment="1" applyProtection="1">
      <protection locked="0"/>
    </xf>
    <xf numFmtId="0" fontId="3" fillId="0" borderId="43" xfId="0" applyFont="1" applyBorder="1"/>
    <xf numFmtId="0" fontId="4" fillId="3" borderId="11" xfId="0" applyFont="1" applyFill="1" applyBorder="1" applyProtection="1">
      <protection locked="0"/>
    </xf>
    <xf numFmtId="0" fontId="6" fillId="5" borderId="8" xfId="0" applyFont="1" applyFill="1" applyBorder="1" applyProtection="1"/>
    <xf numFmtId="0" fontId="6" fillId="5" borderId="10" xfId="0" applyFont="1" applyFill="1" applyBorder="1" applyProtection="1"/>
    <xf numFmtId="0" fontId="1" fillId="0" borderId="0" xfId="0" applyFont="1"/>
    <xf numFmtId="0" fontId="5" fillId="0" borderId="7" xfId="0" applyFont="1" applyBorder="1" applyProtection="1"/>
    <xf numFmtId="0" fontId="5" fillId="0" borderId="27" xfId="0" applyFont="1" applyBorder="1" applyProtection="1"/>
    <xf numFmtId="0" fontId="5" fillId="0" borderId="11" xfId="0" applyFont="1" applyBorder="1" applyAlignment="1" applyProtection="1">
      <alignment horizontal="center"/>
    </xf>
    <xf numFmtId="0" fontId="2" fillId="0" borderId="11" xfId="0" applyFont="1" applyBorder="1" applyProtection="1"/>
    <xf numFmtId="0" fontId="0" fillId="0" borderId="11" xfId="0" applyBorder="1" applyProtection="1"/>
    <xf numFmtId="0" fontId="10" fillId="5" borderId="11" xfId="0" applyFont="1" applyFill="1" applyBorder="1" applyProtection="1"/>
    <xf numFmtId="0" fontId="10" fillId="5" borderId="4" xfId="0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43" fontId="4" fillId="0" borderId="3" xfId="1" applyNumberFormat="1" applyFont="1" applyFill="1" applyBorder="1" applyProtection="1"/>
    <xf numFmtId="39" fontId="4" fillId="0" borderId="4" xfId="1" applyNumberFormat="1" applyFont="1" applyFill="1" applyBorder="1" applyProtection="1"/>
    <xf numFmtId="0" fontId="3" fillId="0" borderId="11" xfId="0" applyFont="1" applyFill="1" applyBorder="1" applyAlignment="1" applyProtection="1">
      <alignment horizontal="right"/>
    </xf>
    <xf numFmtId="164" fontId="4" fillId="3" borderId="11" xfId="2" applyNumberFormat="1" applyFont="1" applyFill="1" applyBorder="1" applyProtection="1"/>
    <xf numFmtId="0" fontId="3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4" xfId="0" applyFont="1" applyFill="1" applyBorder="1" applyProtection="1"/>
    <xf numFmtId="167" fontId="4" fillId="0" borderId="9" xfId="2" applyNumberFormat="1" applyFont="1" applyFill="1" applyBorder="1" applyAlignment="1" applyProtection="1">
      <alignment shrinkToFit="1"/>
    </xf>
    <xf numFmtId="0" fontId="6" fillId="5" borderId="10" xfId="0" applyFont="1" applyFill="1" applyBorder="1" applyAlignment="1" applyProtection="1">
      <alignment horizontal="right"/>
    </xf>
    <xf numFmtId="43" fontId="6" fillId="5" borderId="10" xfId="1" applyFont="1" applyFill="1" applyBorder="1" applyProtection="1"/>
    <xf numFmtId="0" fontId="4" fillId="5" borderId="29" xfId="0" applyFont="1" applyFill="1" applyBorder="1" applyProtection="1"/>
    <xf numFmtId="0" fontId="0" fillId="0" borderId="0" xfId="0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Protection="1"/>
    <xf numFmtId="0" fontId="8" fillId="4" borderId="4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0" fillId="2" borderId="41" xfId="0" applyFill="1" applyBorder="1" applyProtection="1"/>
    <xf numFmtId="0" fontId="0" fillId="2" borderId="46" xfId="0" applyFill="1" applyBorder="1" applyProtection="1"/>
    <xf numFmtId="0" fontId="0" fillId="2" borderId="12" xfId="0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1" fontId="4" fillId="3" borderId="20" xfId="1" applyNumberFormat="1" applyFont="1" applyFill="1" applyBorder="1" applyAlignment="1" applyProtection="1">
      <alignment horizontal="center"/>
      <protection locked="0"/>
    </xf>
    <xf numFmtId="168" fontId="4" fillId="0" borderId="3" xfId="1" applyNumberFormat="1" applyFont="1" applyFill="1" applyBorder="1" applyProtection="1"/>
    <xf numFmtId="37" fontId="4" fillId="0" borderId="4" xfId="1" applyNumberFormat="1" applyFont="1" applyFill="1" applyBorder="1" applyProtection="1"/>
    <xf numFmtId="169" fontId="4" fillId="0" borderId="3" xfId="1" applyNumberFormat="1" applyFont="1" applyFill="1" applyBorder="1" applyProtection="1"/>
    <xf numFmtId="43" fontId="4" fillId="0" borderId="3" xfId="1" applyNumberFormat="1" applyFont="1" applyFill="1" applyBorder="1" applyAlignment="1" applyProtection="1">
      <alignment shrinkToFit="1"/>
    </xf>
    <xf numFmtId="0" fontId="5" fillId="3" borderId="48" xfId="0" applyNumberFormat="1" applyFont="1" applyFill="1" applyBorder="1" applyAlignment="1" applyProtection="1">
      <alignment horizontal="center" wrapText="1"/>
      <protection locked="0"/>
    </xf>
    <xf numFmtId="0" fontId="5" fillId="3" borderId="33" xfId="0" applyNumberFormat="1" applyFont="1" applyFill="1" applyBorder="1" applyAlignment="1" applyProtection="1">
      <alignment horizontal="center" wrapText="1"/>
      <protection locked="0"/>
    </xf>
    <xf numFmtId="0" fontId="5" fillId="3" borderId="47" xfId="0" applyNumberFormat="1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166" fontId="10" fillId="5" borderId="38" xfId="1" applyNumberFormat="1" applyFont="1" applyFill="1" applyBorder="1" applyAlignment="1" applyProtection="1">
      <alignment horizontal="center" shrinkToFit="1"/>
      <protection locked="0"/>
    </xf>
    <xf numFmtId="166" fontId="4" fillId="5" borderId="11" xfId="1" applyNumberFormat="1" applyFont="1" applyFill="1" applyBorder="1" applyAlignment="1" applyProtection="1">
      <alignment horizontal="center" shrinkToFit="1"/>
      <protection locked="0"/>
    </xf>
    <xf numFmtId="166" fontId="4" fillId="5" borderId="28" xfId="1" applyNumberFormat="1" applyFont="1" applyFill="1" applyBorder="1" applyAlignment="1" applyProtection="1">
      <alignment horizontal="center" shrinkToFit="1"/>
      <protection locked="0"/>
    </xf>
    <xf numFmtId="166" fontId="10" fillId="5" borderId="39" xfId="1" applyNumberFormat="1" applyFont="1" applyFill="1" applyBorder="1" applyAlignment="1" applyProtection="1">
      <alignment horizontal="center" shrinkToFit="1"/>
    </xf>
    <xf numFmtId="166" fontId="4" fillId="5" borderId="32" xfId="1" applyNumberFormat="1" applyFont="1" applyFill="1" applyBorder="1" applyAlignment="1" applyProtection="1">
      <alignment horizontal="center" shrinkToFit="1"/>
    </xf>
    <xf numFmtId="166" fontId="4" fillId="5" borderId="40" xfId="1" applyNumberFormat="1" applyFont="1" applyFill="1" applyBorder="1" applyAlignment="1" applyProtection="1">
      <alignment horizontal="center" shrinkToFit="1"/>
    </xf>
    <xf numFmtId="0" fontId="5" fillId="2" borderId="7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/>
    </xf>
    <xf numFmtId="0" fontId="5" fillId="2" borderId="32" xfId="0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9" fillId="0" borderId="11" xfId="0" applyFont="1" applyBorder="1" applyProtection="1">
      <protection locked="0"/>
    </xf>
    <xf numFmtId="0" fontId="9" fillId="0" borderId="35" xfId="0" applyFont="1" applyBorder="1" applyAlignment="1" applyProtection="1">
      <protection locked="0"/>
    </xf>
    <xf numFmtId="0" fontId="10" fillId="5" borderId="33" xfId="0" applyFont="1" applyFill="1" applyBorder="1" applyAlignment="1" applyProtection="1">
      <alignment horizontal="center"/>
    </xf>
    <xf numFmtId="0" fontId="11" fillId="5" borderId="33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170" fontId="5" fillId="3" borderId="7" xfId="0" applyNumberFormat="1" applyFont="1" applyFill="1" applyBorder="1" applyAlignment="1" applyProtection="1">
      <alignment horizontal="center"/>
      <protection locked="0"/>
    </xf>
    <xf numFmtId="170" fontId="5" fillId="3" borderId="11" xfId="0" applyNumberFormat="1" applyFont="1" applyFill="1" applyBorder="1" applyAlignment="1" applyProtection="1">
      <alignment horizontal="center"/>
      <protection locked="0"/>
    </xf>
    <xf numFmtId="170" fontId="5" fillId="3" borderId="4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 shrinkToFit="1"/>
      <protection locked="0"/>
    </xf>
    <xf numFmtId="0" fontId="4" fillId="3" borderId="23" xfId="0" applyFont="1" applyFill="1" applyBorder="1" applyAlignment="1" applyProtection="1">
      <alignment horizontal="center" shrinkToFit="1"/>
      <protection locked="0"/>
    </xf>
    <xf numFmtId="0" fontId="3" fillId="0" borderId="35" xfId="0" applyFont="1" applyBorder="1" applyProtection="1">
      <protection locked="0"/>
    </xf>
    <xf numFmtId="0" fontId="3" fillId="0" borderId="35" xfId="0" applyFont="1" applyBorder="1" applyAlignment="1" applyProtection="1">
      <protection locked="0"/>
    </xf>
    <xf numFmtId="0" fontId="8" fillId="2" borderId="7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5" fillId="2" borderId="27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44" fontId="0" fillId="2" borderId="7" xfId="0" applyNumberFormat="1" applyFill="1" applyBorder="1" applyAlignment="1" applyProtection="1"/>
    <xf numFmtId="44" fontId="0" fillId="0" borderId="28" xfId="0" applyNumberFormat="1" applyBorder="1" applyAlignment="1" applyProtection="1"/>
    <xf numFmtId="44" fontId="9" fillId="2" borderId="26" xfId="0" applyNumberFormat="1" applyFont="1" applyFill="1" applyBorder="1" applyAlignment="1" applyProtection="1"/>
    <xf numFmtId="44" fontId="0" fillId="0" borderId="47" xfId="0" applyNumberFormat="1" applyBorder="1" applyAlignment="1" applyProtection="1"/>
    <xf numFmtId="0" fontId="5" fillId="0" borderId="8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0" fontId="4" fillId="3" borderId="30" xfId="0" applyFont="1" applyFill="1" applyBorder="1" applyAlignment="1" applyProtection="1">
      <alignment horizontal="center" shrinkToFit="1"/>
      <protection locked="0"/>
    </xf>
    <xf numFmtId="0" fontId="4" fillId="0" borderId="31" xfId="0" applyFont="1" applyBorder="1" applyAlignment="1" applyProtection="1">
      <alignment shrinkToFit="1"/>
      <protection locked="0"/>
    </xf>
    <xf numFmtId="166" fontId="10" fillId="5" borderId="38" xfId="1" applyNumberFormat="1" applyFont="1" applyFill="1" applyBorder="1" applyAlignment="1" applyProtection="1">
      <alignment horizontal="center" shrinkToFit="1"/>
    </xf>
    <xf numFmtId="166" fontId="4" fillId="5" borderId="11" xfId="1" applyNumberFormat="1" applyFont="1" applyFill="1" applyBorder="1" applyAlignment="1" applyProtection="1">
      <alignment horizontal="center" shrinkToFit="1"/>
    </xf>
    <xf numFmtId="166" fontId="4" fillId="5" borderId="28" xfId="1" applyNumberFormat="1" applyFont="1" applyFill="1" applyBorder="1" applyAlignment="1" applyProtection="1">
      <alignment horizontal="center" shrinkToFit="1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showGridLines="0" tabSelected="1" zoomScale="75" workbookViewId="0">
      <selection activeCell="F33" sqref="F33"/>
    </sheetView>
  </sheetViews>
  <sheetFormatPr defaultRowHeight="12.75" x14ac:dyDescent="0.2"/>
  <cols>
    <col min="1" max="1" width="20.7109375" customWidth="1"/>
    <col min="2" max="2" width="15" customWidth="1"/>
    <col min="3" max="3" width="17" customWidth="1"/>
    <col min="4" max="13" width="11.5703125" customWidth="1"/>
  </cols>
  <sheetData>
    <row r="1" spans="1:15" ht="30" customHeight="1" x14ac:dyDescent="0.45">
      <c r="A1" s="160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18" x14ac:dyDescent="0.25">
      <c r="A2" s="48" t="s">
        <v>0</v>
      </c>
      <c r="B2" s="44">
        <v>1</v>
      </c>
      <c r="C2" s="50" t="s">
        <v>1</v>
      </c>
      <c r="D2" s="44">
        <v>1</v>
      </c>
      <c r="E2" s="51"/>
      <c r="F2" s="51"/>
      <c r="G2" s="51"/>
      <c r="H2" s="51"/>
      <c r="I2" s="51"/>
      <c r="J2" s="51"/>
      <c r="K2" s="52"/>
      <c r="L2" s="53"/>
      <c r="M2" s="54" t="s">
        <v>25</v>
      </c>
    </row>
    <row r="3" spans="1:15" ht="24" customHeight="1" x14ac:dyDescent="0.2">
      <c r="A3" s="49" t="s">
        <v>33</v>
      </c>
      <c r="B3" s="157"/>
      <c r="C3" s="158"/>
      <c r="D3" s="158"/>
      <c r="E3" s="158"/>
      <c r="F3" s="158"/>
      <c r="G3" s="158"/>
      <c r="H3" s="158"/>
      <c r="I3" s="159"/>
      <c r="J3" s="163" t="s">
        <v>41</v>
      </c>
      <c r="K3" s="164"/>
      <c r="L3" s="161"/>
      <c r="M3" s="162"/>
      <c r="O3" s="47"/>
    </row>
    <row r="4" spans="1:15" ht="24" customHeight="1" x14ac:dyDescent="0.2">
      <c r="A4" s="48" t="s">
        <v>36</v>
      </c>
      <c r="B4" s="157"/>
      <c r="C4" s="158"/>
      <c r="D4" s="158"/>
      <c r="E4" s="158"/>
      <c r="F4" s="158"/>
      <c r="G4" s="158"/>
      <c r="H4" s="158"/>
      <c r="I4" s="159"/>
      <c r="J4" s="123" t="s">
        <v>20</v>
      </c>
      <c r="K4" s="123"/>
      <c r="L4" s="157"/>
      <c r="M4" s="159"/>
    </row>
    <row r="5" spans="1:15" ht="24" customHeight="1" x14ac:dyDescent="0.2">
      <c r="A5" s="48" t="s">
        <v>37</v>
      </c>
      <c r="B5" s="157"/>
      <c r="C5" s="158"/>
      <c r="D5" s="158"/>
      <c r="E5" s="158"/>
      <c r="F5" s="158"/>
      <c r="G5" s="158"/>
      <c r="H5" s="158"/>
      <c r="I5" s="159"/>
      <c r="J5" s="123" t="s">
        <v>21</v>
      </c>
      <c r="K5" s="123"/>
      <c r="L5" s="157"/>
      <c r="M5" s="159"/>
    </row>
    <row r="6" spans="1:15" ht="21.75" customHeight="1" x14ac:dyDescent="0.2">
      <c r="A6" s="48" t="s">
        <v>39</v>
      </c>
      <c r="B6" s="124"/>
      <c r="C6" s="125"/>
      <c r="D6" s="125"/>
      <c r="E6" s="125"/>
      <c r="F6" s="125"/>
      <c r="G6" s="125"/>
      <c r="H6" s="125"/>
      <c r="I6" s="126"/>
      <c r="J6" s="123" t="s">
        <v>40</v>
      </c>
      <c r="K6" s="123"/>
      <c r="L6" s="124"/>
      <c r="M6" s="126"/>
    </row>
    <row r="7" spans="1:15" ht="25.15" customHeight="1" thickBot="1" x14ac:dyDescent="0.3">
      <c r="A7" s="121" t="s">
        <v>43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5" ht="29.25" thickBot="1" x14ac:dyDescent="0.25">
      <c r="A8" s="55" t="s">
        <v>2</v>
      </c>
      <c r="B8" s="150" t="s">
        <v>45</v>
      </c>
      <c r="C8" s="151"/>
      <c r="D8" s="56" t="s">
        <v>3</v>
      </c>
      <c r="E8" s="56" t="s">
        <v>4</v>
      </c>
      <c r="F8" s="56" t="s">
        <v>5</v>
      </c>
      <c r="G8" s="57" t="s">
        <v>6</v>
      </c>
      <c r="H8" s="58" t="s">
        <v>38</v>
      </c>
      <c r="I8" s="59" t="s">
        <v>7</v>
      </c>
      <c r="J8" s="56" t="s">
        <v>8</v>
      </c>
      <c r="K8" s="56" t="s">
        <v>35</v>
      </c>
      <c r="L8" s="57" t="s">
        <v>42</v>
      </c>
      <c r="M8" s="56" t="s">
        <v>9</v>
      </c>
    </row>
    <row r="9" spans="1:15" ht="21.75" customHeight="1" x14ac:dyDescent="0.2">
      <c r="A9" s="14"/>
      <c r="B9" s="152"/>
      <c r="C9" s="153"/>
      <c r="D9" s="90"/>
      <c r="E9" s="26"/>
      <c r="F9" s="26"/>
      <c r="G9" s="26"/>
      <c r="H9" s="26"/>
      <c r="I9" s="26"/>
      <c r="J9" s="26"/>
      <c r="K9" s="26"/>
      <c r="L9" s="26"/>
      <c r="M9" s="23">
        <f>SUM(E9:L9)</f>
        <v>0</v>
      </c>
    </row>
    <row r="10" spans="1:15" ht="21.75" customHeight="1" x14ac:dyDescent="0.2">
      <c r="A10" s="8"/>
      <c r="B10" s="98"/>
      <c r="C10" s="99"/>
      <c r="D10" s="17"/>
      <c r="E10" s="27"/>
      <c r="F10" s="27"/>
      <c r="G10" s="27"/>
      <c r="H10" s="27"/>
      <c r="I10" s="27"/>
      <c r="J10" s="27"/>
      <c r="K10" s="27"/>
      <c r="L10" s="27"/>
      <c r="M10" s="21">
        <f>SUM(E10:L10)</f>
        <v>0</v>
      </c>
    </row>
    <row r="11" spans="1:15" ht="21.75" customHeight="1" x14ac:dyDescent="0.2">
      <c r="A11" s="8"/>
      <c r="B11" s="30"/>
      <c r="C11" s="31"/>
      <c r="D11" s="17"/>
      <c r="E11" s="27"/>
      <c r="F11" s="27"/>
      <c r="G11" s="27"/>
      <c r="H11" s="27"/>
      <c r="I11" s="27"/>
      <c r="J11" s="27"/>
      <c r="K11" s="27"/>
      <c r="L11" s="27"/>
      <c r="M11" s="21">
        <f t="shared" ref="M11:M14" si="0">SUM(E11:L11)</f>
        <v>0</v>
      </c>
    </row>
    <row r="12" spans="1:15" ht="21.75" customHeight="1" x14ac:dyDescent="0.2">
      <c r="A12" s="8"/>
      <c r="B12" s="30"/>
      <c r="C12" s="31"/>
      <c r="D12" s="17"/>
      <c r="E12" s="27"/>
      <c r="F12" s="27"/>
      <c r="G12" s="27"/>
      <c r="H12" s="27"/>
      <c r="I12" s="27"/>
      <c r="J12" s="27"/>
      <c r="K12" s="27"/>
      <c r="L12" s="27"/>
      <c r="M12" s="21">
        <f t="shared" si="0"/>
        <v>0</v>
      </c>
    </row>
    <row r="13" spans="1:15" ht="21.75" customHeight="1" x14ac:dyDescent="0.2">
      <c r="A13" s="8"/>
      <c r="B13" s="98"/>
      <c r="C13" s="99"/>
      <c r="D13" s="17"/>
      <c r="E13" s="27"/>
      <c r="F13" s="27"/>
      <c r="G13" s="27"/>
      <c r="H13" s="27"/>
      <c r="I13" s="27"/>
      <c r="J13" s="27"/>
      <c r="K13" s="27"/>
      <c r="L13" s="27"/>
      <c r="M13" s="21">
        <f t="shared" si="0"/>
        <v>0</v>
      </c>
    </row>
    <row r="14" spans="1:15" ht="21.75" customHeight="1" x14ac:dyDescent="0.2">
      <c r="A14" s="8"/>
      <c r="B14" s="98"/>
      <c r="C14" s="99"/>
      <c r="D14" s="17"/>
      <c r="E14" s="27"/>
      <c r="F14" s="27"/>
      <c r="G14" s="27"/>
      <c r="H14" s="27"/>
      <c r="I14" s="27"/>
      <c r="J14" s="27"/>
      <c r="K14" s="27"/>
      <c r="L14" s="27"/>
      <c r="M14" s="21">
        <f t="shared" si="0"/>
        <v>0</v>
      </c>
    </row>
    <row r="15" spans="1:15" ht="21.75" customHeight="1" x14ac:dyDescent="0.2">
      <c r="A15" s="8"/>
      <c r="B15" s="98"/>
      <c r="C15" s="99"/>
      <c r="D15" s="17"/>
      <c r="E15" s="27"/>
      <c r="F15" s="27"/>
      <c r="G15" s="27"/>
      <c r="H15" s="27"/>
      <c r="I15" s="27"/>
      <c r="J15" s="27"/>
      <c r="K15" s="27"/>
      <c r="L15" s="27"/>
      <c r="M15" s="21">
        <f>SUM(E15:L15)</f>
        <v>0</v>
      </c>
    </row>
    <row r="16" spans="1:15" ht="21.75" customHeight="1" x14ac:dyDescent="0.2">
      <c r="A16" s="8"/>
      <c r="B16" s="98"/>
      <c r="C16" s="99"/>
      <c r="D16" s="18"/>
      <c r="E16" s="27"/>
      <c r="F16" s="27"/>
      <c r="G16" s="27"/>
      <c r="H16" s="27"/>
      <c r="I16" s="27"/>
      <c r="J16" s="27"/>
      <c r="K16" s="27"/>
      <c r="L16" s="27"/>
      <c r="M16" s="21">
        <f>SUM(E16:L16)</f>
        <v>0</v>
      </c>
    </row>
    <row r="17" spans="1:13" ht="21.75" customHeight="1" x14ac:dyDescent="0.25">
      <c r="A17" s="154" t="s">
        <v>44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 ht="21.75" customHeight="1" x14ac:dyDescent="0.2">
      <c r="A18" s="8"/>
      <c r="B18" s="98"/>
      <c r="C18" s="99"/>
      <c r="D18" s="17"/>
      <c r="E18" s="27"/>
      <c r="F18" s="27"/>
      <c r="G18" s="27"/>
      <c r="H18" s="27"/>
      <c r="I18" s="27"/>
      <c r="J18" s="27"/>
      <c r="K18" s="27"/>
      <c r="L18" s="27"/>
      <c r="M18" s="21">
        <f>SUM(E18:L18)</f>
        <v>0</v>
      </c>
    </row>
    <row r="19" spans="1:13" ht="21.75" customHeight="1" x14ac:dyDescent="0.2">
      <c r="A19" s="8"/>
      <c r="B19" s="98"/>
      <c r="C19" s="99"/>
      <c r="D19" s="17"/>
      <c r="E19" s="27"/>
      <c r="F19" s="27"/>
      <c r="G19" s="27"/>
      <c r="H19" s="27"/>
      <c r="I19" s="27"/>
      <c r="J19" s="27"/>
      <c r="K19" s="27"/>
      <c r="L19" s="27"/>
      <c r="M19" s="21">
        <f t="shared" ref="M19:M21" si="1">SUM(E19:L19)</f>
        <v>0</v>
      </c>
    </row>
    <row r="20" spans="1:13" ht="21.75" customHeight="1" x14ac:dyDescent="0.2">
      <c r="A20" s="8"/>
      <c r="B20" s="98"/>
      <c r="C20" s="99"/>
      <c r="D20" s="17"/>
      <c r="E20" s="27"/>
      <c r="F20" s="27"/>
      <c r="G20" s="27"/>
      <c r="H20" s="27"/>
      <c r="I20" s="27"/>
      <c r="J20" s="27"/>
      <c r="K20" s="27"/>
      <c r="L20" s="27"/>
      <c r="M20" s="21">
        <f t="shared" si="1"/>
        <v>0</v>
      </c>
    </row>
    <row r="21" spans="1:13" ht="21.75" customHeight="1" x14ac:dyDescent="0.2">
      <c r="A21" s="8"/>
      <c r="B21" s="98"/>
      <c r="C21" s="99"/>
      <c r="D21" s="17"/>
      <c r="E21" s="27"/>
      <c r="F21" s="27"/>
      <c r="G21" s="27"/>
      <c r="H21" s="27"/>
      <c r="I21" s="27"/>
      <c r="J21" s="27"/>
      <c r="K21" s="27"/>
      <c r="L21" s="27"/>
      <c r="M21" s="21">
        <f t="shared" si="1"/>
        <v>0</v>
      </c>
    </row>
    <row r="22" spans="1:13" ht="21.75" customHeight="1" x14ac:dyDescent="0.2">
      <c r="A22" s="8"/>
      <c r="B22" s="98"/>
      <c r="C22" s="99"/>
      <c r="D22" s="17"/>
      <c r="E22" s="27"/>
      <c r="F22" s="27"/>
      <c r="G22" s="27"/>
      <c r="H22" s="27"/>
      <c r="I22" s="27"/>
      <c r="J22" s="27"/>
      <c r="K22" s="27"/>
      <c r="L22" s="27"/>
      <c r="M22" s="21">
        <f>SUM(E22:L22)</f>
        <v>0</v>
      </c>
    </row>
    <row r="23" spans="1:13" ht="21.75" customHeight="1" x14ac:dyDescent="0.25">
      <c r="A23" s="100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21.75" customHeight="1" x14ac:dyDescent="0.2">
      <c r="A24" s="8"/>
      <c r="B24" s="98"/>
      <c r="C24" s="99"/>
      <c r="D24" s="19"/>
      <c r="E24" s="27"/>
      <c r="F24" s="27"/>
      <c r="G24" s="27"/>
      <c r="H24" s="27"/>
      <c r="I24" s="27"/>
      <c r="J24" s="27"/>
      <c r="K24" s="27"/>
      <c r="L24" s="27"/>
      <c r="M24" s="21">
        <f>SUM(E24:L24)</f>
        <v>0</v>
      </c>
    </row>
    <row r="25" spans="1:13" ht="21.75" customHeight="1" x14ac:dyDescent="0.2">
      <c r="A25" s="8"/>
      <c r="B25" s="98"/>
      <c r="C25" s="99"/>
      <c r="D25" s="19"/>
      <c r="E25" s="27"/>
      <c r="F25" s="27"/>
      <c r="G25" s="27"/>
      <c r="H25" s="27"/>
      <c r="I25" s="27"/>
      <c r="J25" s="27"/>
      <c r="K25" s="27"/>
      <c r="L25" s="27"/>
      <c r="M25" s="21">
        <f t="shared" ref="M25:M27" si="2">SUM(E25:L25)</f>
        <v>0</v>
      </c>
    </row>
    <row r="26" spans="1:13" ht="21.75" customHeight="1" x14ac:dyDescent="0.2">
      <c r="A26" s="8"/>
      <c r="B26" s="98"/>
      <c r="C26" s="99"/>
      <c r="D26" s="19"/>
      <c r="E26" s="27"/>
      <c r="F26" s="27"/>
      <c r="G26" s="27"/>
      <c r="H26" s="27"/>
      <c r="I26" s="27"/>
      <c r="J26" s="27"/>
      <c r="K26" s="27"/>
      <c r="L26" s="27"/>
      <c r="M26" s="21">
        <f t="shared" si="2"/>
        <v>0</v>
      </c>
    </row>
    <row r="27" spans="1:13" ht="21.75" customHeight="1" x14ac:dyDescent="0.2">
      <c r="A27" s="8"/>
      <c r="B27" s="98"/>
      <c r="C27" s="99"/>
      <c r="D27" s="19"/>
      <c r="E27" s="27"/>
      <c r="F27" s="27"/>
      <c r="G27" s="27"/>
      <c r="H27" s="27"/>
      <c r="I27" s="27"/>
      <c r="J27" s="27"/>
      <c r="K27" s="27"/>
      <c r="L27" s="27"/>
      <c r="M27" s="21">
        <f t="shared" si="2"/>
        <v>0</v>
      </c>
    </row>
    <row r="28" spans="1:13" ht="21.75" customHeight="1" thickBot="1" x14ac:dyDescent="0.25">
      <c r="A28" s="9"/>
      <c r="B28" s="133"/>
      <c r="C28" s="134"/>
      <c r="D28" s="20"/>
      <c r="E28" s="28"/>
      <c r="F28" s="28"/>
      <c r="G28" s="28"/>
      <c r="H28" s="28"/>
      <c r="I28" s="28"/>
      <c r="J28" s="28"/>
      <c r="K28" s="28"/>
      <c r="L28" s="28"/>
      <c r="M28" s="22">
        <f>SUM(E28:L28)</f>
        <v>0</v>
      </c>
    </row>
    <row r="29" spans="1:13" ht="6.75" customHeight="1" x14ac:dyDescent="0.2">
      <c r="A29" s="3"/>
      <c r="B29" s="3"/>
      <c r="C29" s="3"/>
      <c r="D29" s="10"/>
      <c r="E29" s="3"/>
      <c r="F29" s="3"/>
      <c r="G29" s="3"/>
      <c r="H29" s="3"/>
      <c r="I29" s="3"/>
      <c r="J29" s="3"/>
      <c r="K29" s="3"/>
      <c r="L29" s="3"/>
      <c r="M29" s="5"/>
    </row>
    <row r="30" spans="1:13" ht="21.75" customHeight="1" x14ac:dyDescent="0.2">
      <c r="A30" s="3"/>
      <c r="B30" s="6" t="s">
        <v>26</v>
      </c>
      <c r="C30" s="3"/>
      <c r="D30" s="91">
        <f>SUM(D9:D16)</f>
        <v>0</v>
      </c>
      <c r="E30" s="60">
        <f>SUM(E9:E16)</f>
        <v>0</v>
      </c>
      <c r="F30" s="60">
        <f t="shared" ref="F30:L30" si="3">SUM(F9:F16)</f>
        <v>0</v>
      </c>
      <c r="G30" s="60">
        <f t="shared" si="3"/>
        <v>0</v>
      </c>
      <c r="H30" s="60">
        <f t="shared" si="3"/>
        <v>0</v>
      </c>
      <c r="I30" s="60">
        <f t="shared" si="3"/>
        <v>0</v>
      </c>
      <c r="J30" s="60">
        <f t="shared" si="3"/>
        <v>0</v>
      </c>
      <c r="K30" s="60">
        <f t="shared" si="3"/>
        <v>0</v>
      </c>
      <c r="L30" s="60">
        <f t="shared" si="3"/>
        <v>0</v>
      </c>
      <c r="M30" s="60">
        <f>SUM(E30:L30)</f>
        <v>0</v>
      </c>
    </row>
    <row r="31" spans="1:13" ht="21.75" customHeight="1" x14ac:dyDescent="0.2">
      <c r="A31" s="3"/>
      <c r="B31" s="6" t="s">
        <v>47</v>
      </c>
      <c r="C31" s="3"/>
      <c r="D31" s="12"/>
      <c r="E31" s="11"/>
      <c r="F31" s="11"/>
      <c r="G31" s="11"/>
      <c r="H31" s="11"/>
      <c r="I31" s="11"/>
      <c r="J31" s="11"/>
      <c r="K31" s="11"/>
      <c r="L31" s="11"/>
      <c r="M31" s="15">
        <f>SUM(E31:L31)</f>
        <v>0</v>
      </c>
    </row>
    <row r="32" spans="1:13" ht="21.75" customHeight="1" x14ac:dyDescent="0.2">
      <c r="A32" s="3"/>
      <c r="B32" s="6" t="s">
        <v>29</v>
      </c>
      <c r="C32" s="3"/>
      <c r="D32" s="92">
        <f>SUM(D30:D31)</f>
        <v>0</v>
      </c>
      <c r="E32" s="61">
        <f t="shared" ref="E32:L32" si="4">SUM(E30:E31)</f>
        <v>0</v>
      </c>
      <c r="F32" s="61">
        <f t="shared" si="4"/>
        <v>0</v>
      </c>
      <c r="G32" s="61">
        <f t="shared" si="4"/>
        <v>0</v>
      </c>
      <c r="H32" s="61">
        <f t="shared" si="4"/>
        <v>0</v>
      </c>
      <c r="I32" s="61">
        <f t="shared" si="4"/>
        <v>0</v>
      </c>
      <c r="J32" s="61">
        <f t="shared" si="4"/>
        <v>0</v>
      </c>
      <c r="K32" s="61">
        <f t="shared" si="4"/>
        <v>0</v>
      </c>
      <c r="L32" s="61">
        <f t="shared" si="4"/>
        <v>0</v>
      </c>
      <c r="M32" s="15">
        <f>SUM(E32:L32)</f>
        <v>0</v>
      </c>
    </row>
    <row r="33" spans="1:19" ht="21.75" customHeight="1" x14ac:dyDescent="0.2">
      <c r="A33" s="3"/>
      <c r="B33" s="6" t="s">
        <v>27</v>
      </c>
      <c r="C33" s="3"/>
      <c r="D33" s="93">
        <f>D30+ROUND(D31,0)</f>
        <v>0</v>
      </c>
      <c r="E33" s="62" t="s">
        <v>22</v>
      </c>
      <c r="F33" s="63">
        <v>0.5</v>
      </c>
      <c r="G33" s="64" t="s">
        <v>23</v>
      </c>
      <c r="H33" s="65"/>
      <c r="I33" s="65"/>
      <c r="J33" s="65"/>
      <c r="K33" s="65"/>
      <c r="L33" s="66"/>
      <c r="M33" s="94">
        <f>D33*F33</f>
        <v>0</v>
      </c>
    </row>
    <row r="34" spans="1:19" ht="21.75" customHeight="1" x14ac:dyDescent="0.2">
      <c r="A34" s="3"/>
      <c r="B34" s="32" t="s">
        <v>48</v>
      </c>
      <c r="C34" s="3"/>
      <c r="D34" s="5"/>
      <c r="E34" s="5"/>
      <c r="F34" s="5"/>
      <c r="G34" s="5"/>
      <c r="H34" s="7">
        <f>H18+H19+H20+H21+H22+H24+H25+H26+H27+H28</f>
        <v>0</v>
      </c>
      <c r="I34" s="7">
        <f t="shared" ref="I34:L34" si="5">I18+I19+I20+I21+I22+I24+I25+I26+I27+I28</f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15">
        <f>SUM(H34:L34)</f>
        <v>0</v>
      </c>
    </row>
    <row r="35" spans="1:19" ht="21.75" customHeight="1" thickBot="1" x14ac:dyDescent="0.25">
      <c r="A35" s="2"/>
      <c r="B35" s="32" t="s">
        <v>46</v>
      </c>
      <c r="C35" s="2"/>
      <c r="D35" s="5"/>
      <c r="E35" s="5"/>
      <c r="F35" s="5"/>
      <c r="G35" s="5"/>
      <c r="H35" s="6"/>
      <c r="I35" s="6"/>
      <c r="J35" s="6"/>
      <c r="K35" s="6"/>
      <c r="L35" s="6"/>
      <c r="M35" s="16"/>
    </row>
    <row r="36" spans="1:19" ht="21.75" customHeight="1" thickBot="1" x14ac:dyDescent="0.3">
      <c r="A36" s="24"/>
      <c r="B36" s="24"/>
      <c r="C36" s="24"/>
      <c r="D36" s="24"/>
      <c r="E36" s="2"/>
      <c r="F36" s="2"/>
      <c r="G36" s="2"/>
      <c r="H36" s="2"/>
      <c r="I36" s="2"/>
      <c r="J36" s="2"/>
      <c r="K36" s="2"/>
      <c r="L36" s="33" t="s">
        <v>28</v>
      </c>
      <c r="M36" s="67" t="str">
        <f>IF(OR((M32&gt;0),(M33&gt;0),(M34&gt;0),(M35&gt;0)), M32+M33-M34-M35,"")</f>
        <v/>
      </c>
    </row>
    <row r="37" spans="1:19" ht="8.25" customHeight="1" thickBot="1" x14ac:dyDescent="0.25">
      <c r="A37" s="24"/>
      <c r="B37" s="24"/>
      <c r="C37" s="24"/>
      <c r="D37" s="24"/>
      <c r="E37" s="2"/>
      <c r="F37" s="2"/>
      <c r="G37" s="2"/>
      <c r="H37" s="2"/>
      <c r="I37" s="2"/>
      <c r="J37" s="2"/>
      <c r="K37" s="2"/>
      <c r="L37" s="2"/>
      <c r="M37" s="2"/>
    </row>
    <row r="38" spans="1:19" ht="19.5" customHeight="1" x14ac:dyDescent="0.25">
      <c r="A38" s="103" t="s">
        <v>49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9" ht="71.25" customHeight="1" thickBot="1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9" ht="13.5" thickBot="1" x14ac:dyDescent="0.25">
      <c r="A40" s="25"/>
      <c r="B40" s="25"/>
      <c r="C40" s="25"/>
      <c r="D40" s="2"/>
      <c r="E40" s="2"/>
      <c r="F40" s="2"/>
      <c r="G40" s="2"/>
      <c r="H40" s="2"/>
      <c r="I40" s="2"/>
      <c r="J40" s="2"/>
      <c r="K40" s="2"/>
      <c r="L40" s="1"/>
      <c r="M40" s="1"/>
    </row>
    <row r="41" spans="1:19" ht="14.25" x14ac:dyDescent="0.2">
      <c r="A41" s="113" t="s">
        <v>11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42" spans="1:19" ht="14.25" x14ac:dyDescent="0.2">
      <c r="A42" s="116" t="s">
        <v>12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9" x14ac:dyDescent="0.2">
      <c r="A43" s="3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6"/>
    </row>
    <row r="44" spans="1:19" ht="27" customHeight="1" x14ac:dyDescent="0.2">
      <c r="A44" s="37" t="s">
        <v>50</v>
      </c>
      <c r="B44" s="135"/>
      <c r="C44" s="135"/>
      <c r="D44" s="135"/>
      <c r="E44" s="135"/>
      <c r="F44" s="4"/>
      <c r="G44" s="34" t="s">
        <v>34</v>
      </c>
      <c r="H44" s="136"/>
      <c r="I44" s="136"/>
      <c r="J44" s="136"/>
      <c r="K44" s="136"/>
      <c r="L44" s="136"/>
      <c r="M44" s="36"/>
    </row>
    <row r="45" spans="1:19" ht="30" customHeight="1" x14ac:dyDescent="0.2">
      <c r="A45" s="37" t="s">
        <v>51</v>
      </c>
      <c r="B45" s="119"/>
      <c r="C45" s="119"/>
      <c r="D45" s="119"/>
      <c r="E45" s="119"/>
      <c r="F45" s="4"/>
      <c r="G45" s="34" t="s">
        <v>34</v>
      </c>
      <c r="H45" s="120"/>
      <c r="I45" s="120"/>
      <c r="J45" s="120"/>
      <c r="K45" s="120"/>
      <c r="L45" s="120"/>
      <c r="M45" s="36"/>
      <c r="O45" s="4"/>
      <c r="S45" s="13"/>
    </row>
    <row r="46" spans="1:19" ht="30" customHeight="1" x14ac:dyDescent="0.2">
      <c r="A46" s="37" t="s">
        <v>51</v>
      </c>
      <c r="B46" s="119"/>
      <c r="C46" s="119"/>
      <c r="D46" s="119"/>
      <c r="E46" s="119"/>
      <c r="F46" s="4"/>
      <c r="G46" s="34" t="s">
        <v>34</v>
      </c>
      <c r="H46" s="120"/>
      <c r="I46" s="120"/>
      <c r="J46" s="120"/>
      <c r="K46" s="120"/>
      <c r="L46" s="120"/>
      <c r="M46" s="36"/>
      <c r="O46" s="4"/>
      <c r="S46" s="13"/>
    </row>
    <row r="47" spans="1:19" ht="11.25" customHeight="1" thickBot="1" x14ac:dyDescent="0.25">
      <c r="A47" s="38"/>
      <c r="B47" s="39"/>
      <c r="C47" s="39"/>
      <c r="D47" s="39"/>
      <c r="E47" s="39"/>
      <c r="F47" s="40"/>
      <c r="G47" s="41"/>
      <c r="H47" s="42"/>
      <c r="I47" s="42"/>
      <c r="J47" s="42"/>
      <c r="K47" s="42"/>
      <c r="L47" s="42"/>
      <c r="M47" s="43"/>
      <c r="O47" s="4"/>
      <c r="S47" s="13"/>
    </row>
    <row r="48" spans="1:19" s="29" customFormat="1" ht="21.75" customHeight="1" thickBot="1" x14ac:dyDescent="0.3">
      <c r="A48" s="45" t="s">
        <v>54</v>
      </c>
      <c r="B48" s="46"/>
      <c r="C48" s="46"/>
      <c r="D48" s="46"/>
      <c r="E48" s="46"/>
      <c r="F48" s="46"/>
      <c r="G48" s="46"/>
      <c r="H48" s="46"/>
      <c r="I48" s="46"/>
      <c r="J48" s="46"/>
      <c r="K48" s="68"/>
      <c r="L48" s="69"/>
      <c r="M48" s="70"/>
    </row>
    <row r="49" spans="1:13" ht="13.5" thickBo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21.75" customHeight="1" thickBot="1" x14ac:dyDescent="0.3">
      <c r="A50" s="139" t="s">
        <v>31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1"/>
    </row>
    <row r="51" spans="1:13" ht="17.25" customHeight="1" x14ac:dyDescent="0.2">
      <c r="A51" s="111" t="s">
        <v>32</v>
      </c>
      <c r="B51" s="112"/>
      <c r="C51" s="108" t="s">
        <v>13</v>
      </c>
      <c r="D51" s="109"/>
      <c r="E51" s="109"/>
      <c r="F51" s="109"/>
      <c r="G51" s="109"/>
      <c r="H51" s="109"/>
      <c r="I51" s="109"/>
      <c r="J51" s="109"/>
      <c r="K51" s="110"/>
      <c r="L51" s="72"/>
      <c r="M51" s="73"/>
    </row>
    <row r="52" spans="1:13" ht="17.25" customHeight="1" x14ac:dyDescent="0.2">
      <c r="A52" s="74"/>
      <c r="B52" s="75"/>
      <c r="C52" s="76" t="s">
        <v>14</v>
      </c>
      <c r="D52" s="76" t="s">
        <v>15</v>
      </c>
      <c r="E52" s="106" t="s">
        <v>16</v>
      </c>
      <c r="F52" s="107"/>
      <c r="G52" s="106" t="s">
        <v>17</v>
      </c>
      <c r="H52" s="107"/>
      <c r="I52" s="77" t="s">
        <v>18</v>
      </c>
      <c r="J52" s="76"/>
      <c r="K52" s="76" t="s">
        <v>19</v>
      </c>
      <c r="L52" s="142" t="s">
        <v>10</v>
      </c>
      <c r="M52" s="143"/>
    </row>
    <row r="53" spans="1:13" ht="22.5" customHeight="1" x14ac:dyDescent="0.35">
      <c r="A53" s="74"/>
      <c r="B53" s="75"/>
      <c r="C53" s="78"/>
      <c r="D53" s="78"/>
      <c r="E53" s="127"/>
      <c r="F53" s="128"/>
      <c r="G53" s="137" t="str">
        <f>IF($D$33&lt;&gt;0,65101,IF(OR($E$32&lt;&gt;0,$F$32&lt;&gt;0,$G$32&lt;&gt;0),65300,IF($H$32&lt;&gt;0,65103,IF($I$32&lt;&gt;0,65200,IF($J$32&lt;&gt;0,67011,IF($K$32&lt;&gt;0,65105,IF($L$32&lt;&gt;0,65400,"")))))))</f>
        <v/>
      </c>
      <c r="H53" s="138">
        <f>IF($D$30&lt;&gt;"",65101,IF(OR($E$30&lt;&gt;"",$F$30&lt;&gt;"",$G$30&lt;&gt;""),65300,IF($H$30&lt;&gt;"",65102,IF($J$30&lt;&gt;"",65200,IF($K$30&lt;&gt;"",67011,"")))))</f>
        <v>65101</v>
      </c>
      <c r="I53" s="79"/>
      <c r="J53" s="78"/>
      <c r="K53" s="78"/>
      <c r="L53" s="146"/>
      <c r="M53" s="147"/>
    </row>
    <row r="54" spans="1:13" ht="22.5" customHeight="1" x14ac:dyDescent="0.35">
      <c r="A54" s="74"/>
      <c r="B54" s="75"/>
      <c r="C54" s="78"/>
      <c r="D54" s="78"/>
      <c r="E54" s="127"/>
      <c r="F54" s="128"/>
      <c r="G54" s="137" t="str">
        <f>IF(AND(G53=65101,OR(E$32&lt;&gt;0,F$32&lt;&gt;0,G$32&lt;&gt;0)),65300,IF(AND(OR(G53=65101,G53=65300),H$32&lt;&gt;0),65103,IF(AND(OR(G53=65101,G53=65300,G53=65103),I$32&lt;&gt;0),65200,IF(AND(OR(G53=65101,G53=65300,G53=65103,G53=65200),J$32&lt;&gt;0),67011,IF(AND(OR(G53=65101,G53=65300,G53=65103,G53=65200,G53=67011),K$32&lt;&gt;0),65105,IF(AND(OR(G53=65101,G53=65300,G53=65103,G53=65200,G53=67011,G53=65105),L$32&lt;&gt;0),65400,""))))))</f>
        <v/>
      </c>
      <c r="H54" s="138">
        <f>IF(AND(H53=65101,OR(F$30&lt;&gt;"",G$30&lt;&gt;"",H$30&lt;&gt;"")),65300,IF(AND(OR(H53=65101,H53=65300),J$30&lt;&gt;""),65102,IF(AND(OR(H53=65101,H53=65300,H53=65102),K$30&lt;&gt;""),65200,IF(AND(OR(H53=65101,H53=65300,H53=65102,H53=65200),L$30&lt;&gt;""),67011,""))))</f>
        <v>65300</v>
      </c>
      <c r="I54" s="79"/>
      <c r="J54" s="78"/>
      <c r="K54" s="78"/>
      <c r="L54" s="146"/>
      <c r="M54" s="147"/>
    </row>
    <row r="55" spans="1:13" ht="22.5" customHeight="1" x14ac:dyDescent="0.35">
      <c r="A55" s="80"/>
      <c r="B55" s="81"/>
      <c r="C55" s="78"/>
      <c r="D55" s="78"/>
      <c r="E55" s="127"/>
      <c r="F55" s="128"/>
      <c r="G55" s="129" t="str">
        <f>IF(AND(G54=65300,H$32&lt;&gt;0,H32&lt;&gt;H34),65103,IF(AND(OR(G54=65300,G54=65103),I$32&lt;&gt;0,I32&lt;&gt;I34),65200,IF(AND(OR(G54=65300,G54=65103,G54=65200),J$32&lt;&gt;0,J32&lt;&gt;J34),67011,IF(AND(OR(G54=65300,G54=65103,G54=65200,G54=67011),K$32&lt;&gt;0,K32&lt;&gt;K34),65105,IF(AND(OR(G54=65300,G54=65103,G54=65200,G54=67011,G54=65105),L$32&lt;&gt;0,L32&lt;&gt;L34),65400,"")))))</f>
        <v/>
      </c>
      <c r="H55" s="130">
        <f>IF(AND(H54=65300,J$30&lt;&gt;""),65102,IF(AND(OR(H54=65300,H54=65102),K$30&lt;&gt;""),65200,IF(AND(OR(H54=65300,H54=65102,H54=65200),L$30&lt;&gt;""),67011,"")))</f>
        <v>65102</v>
      </c>
      <c r="I55" s="82"/>
      <c r="J55" s="78"/>
      <c r="K55" s="78"/>
      <c r="L55" s="146"/>
      <c r="M55" s="147"/>
    </row>
    <row r="56" spans="1:13" ht="22.5" customHeight="1" x14ac:dyDescent="0.35">
      <c r="A56" s="83" t="s">
        <v>24</v>
      </c>
      <c r="B56" s="75"/>
      <c r="C56" s="78"/>
      <c r="D56" s="78"/>
      <c r="E56" s="127"/>
      <c r="F56" s="128"/>
      <c r="G56" s="137" t="str">
        <f>IF(AND(G55=65103,I$32&lt;&gt;0,I32&lt;&gt;I34),65200,IF(AND(OR(G55=65103,G55=65200),J$32&lt;&gt;0,J32&lt;&gt;J34),67011,IF(AND(OR(G55=65103,G55=65200,G55=67011)*K$32&lt;&gt;0,K32&lt;&gt;K34),65105,IF(AND(OR(G55=65103,G55=65200,G55=67011,G55=65105),L$32&lt;&gt;0,L32&lt;&gt;L34),65400,""))))</f>
        <v/>
      </c>
      <c r="H56" s="138">
        <f>IF(AND(H55=65102,K$30&lt;&gt;""),65200,IF(AND(OR(H55=65102,H55=65200),L$30&lt;&gt;""),67011,""))</f>
        <v>65200</v>
      </c>
      <c r="I56" s="79"/>
      <c r="J56" s="78"/>
      <c r="K56" s="78"/>
      <c r="L56" s="146"/>
      <c r="M56" s="147"/>
    </row>
    <row r="57" spans="1:13" ht="22.5" customHeight="1" thickBot="1" x14ac:dyDescent="0.4">
      <c r="A57" s="84"/>
      <c r="B57" s="85"/>
      <c r="C57" s="86"/>
      <c r="D57" s="86"/>
      <c r="E57" s="144"/>
      <c r="F57" s="145"/>
      <c r="G57" s="131" t="str">
        <f>IF(AND(G56=65200,J$32&lt;&gt;0,J32&lt;&gt;J34),67011,IF(AND(OR(G56=65200,G56=67011),K$32&lt;&gt;0,K32&lt;&gt;K34),65105,IF(AND(OR(G56=65200,G56=67011,G56=65105),L$32&lt;&gt;0,L32&lt;&gt;L34),65400,"")))</f>
        <v/>
      </c>
      <c r="H57" s="132" t="str">
        <f>IF(AND(H55=65200,L$30&lt;&gt;""),67011,"")</f>
        <v/>
      </c>
      <c r="I57" s="87"/>
      <c r="J57" s="86"/>
      <c r="K57" s="86"/>
      <c r="L57" s="148"/>
      <c r="M57" s="149"/>
    </row>
    <row r="58" spans="1:13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1:13" ht="14.25" x14ac:dyDescent="0.2">
      <c r="A59" s="89" t="s">
        <v>53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</sheetData>
  <sheetProtection selectLockedCells="1"/>
  <mergeCells count="64">
    <mergeCell ref="B3:I3"/>
    <mergeCell ref="B4:I4"/>
    <mergeCell ref="B5:I5"/>
    <mergeCell ref="A1:M1"/>
    <mergeCell ref="L3:M3"/>
    <mergeCell ref="J3:K3"/>
    <mergeCell ref="L5:M5"/>
    <mergeCell ref="L4:M4"/>
    <mergeCell ref="B8:C8"/>
    <mergeCell ref="B16:C16"/>
    <mergeCell ref="B18:C18"/>
    <mergeCell ref="B9:C9"/>
    <mergeCell ref="B10:C10"/>
    <mergeCell ref="B14:C14"/>
    <mergeCell ref="B15:C15"/>
    <mergeCell ref="A17:M17"/>
    <mergeCell ref="L54:M54"/>
    <mergeCell ref="E54:F54"/>
    <mergeCell ref="E53:F53"/>
    <mergeCell ref="G53:H53"/>
    <mergeCell ref="G54:H54"/>
    <mergeCell ref="L53:M53"/>
    <mergeCell ref="E55:F55"/>
    <mergeCell ref="G55:H55"/>
    <mergeCell ref="G57:H57"/>
    <mergeCell ref="E56:F56"/>
    <mergeCell ref="B28:C28"/>
    <mergeCell ref="B46:E46"/>
    <mergeCell ref="B44:E44"/>
    <mergeCell ref="H46:L46"/>
    <mergeCell ref="H44:L44"/>
    <mergeCell ref="G56:H56"/>
    <mergeCell ref="A50:M50"/>
    <mergeCell ref="L52:M52"/>
    <mergeCell ref="E57:F57"/>
    <mergeCell ref="L55:M55"/>
    <mergeCell ref="L56:M56"/>
    <mergeCell ref="L57:M57"/>
    <mergeCell ref="A7:M7"/>
    <mergeCell ref="J6:K6"/>
    <mergeCell ref="B6:I6"/>
    <mergeCell ref="J4:K4"/>
    <mergeCell ref="J5:K5"/>
    <mergeCell ref="L6:M6"/>
    <mergeCell ref="G52:H52"/>
    <mergeCell ref="C51:K51"/>
    <mergeCell ref="A51:B51"/>
    <mergeCell ref="A41:M41"/>
    <mergeCell ref="A42:M42"/>
    <mergeCell ref="B45:E45"/>
    <mergeCell ref="H45:L45"/>
    <mergeCell ref="E52:F52"/>
    <mergeCell ref="A39:M39"/>
    <mergeCell ref="B13:C13"/>
    <mergeCell ref="B19:C19"/>
    <mergeCell ref="B20:C20"/>
    <mergeCell ref="B21:C21"/>
    <mergeCell ref="B22:C22"/>
    <mergeCell ref="B25:C25"/>
    <mergeCell ref="B26:C26"/>
    <mergeCell ref="A23:M23"/>
    <mergeCell ref="B24:C24"/>
    <mergeCell ref="B27:C27"/>
    <mergeCell ref="A38:M38"/>
  </mergeCells>
  <phoneticPr fontId="2" type="noConversion"/>
  <printOptions horizontalCentered="1"/>
  <pageMargins left="0.25" right="0.25" top="0.25" bottom="0.25" header="0.3" footer="0.3"/>
  <pageSetup scale="61" orientation="portrait" r:id="rId1"/>
  <headerFooter alignWithMargins="0"/>
  <ignoredErrors>
    <ignoredError sqref="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Lincolnu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Koetting</dc:creator>
  <cp:lastModifiedBy>Gray, Delois</cp:lastModifiedBy>
  <cp:lastPrinted>2016-10-27T19:27:38Z</cp:lastPrinted>
  <dcterms:created xsi:type="dcterms:W3CDTF">2003-11-12T15:49:54Z</dcterms:created>
  <dcterms:modified xsi:type="dcterms:W3CDTF">2022-06-30T17:00:48Z</dcterms:modified>
</cp:coreProperties>
</file>